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F:\1.Za Veroniku\VERONIKA 2024 i 2025\II. REBALANS 2025\"/>
    </mc:Choice>
  </mc:AlternateContent>
  <xr:revisionPtr revIDLastSave="0" documentId="13_ncr:1_{83221686-7E18-40FF-A3A1-3B41CF564D48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AŽETAK" sheetId="10" r:id="rId1"/>
    <sheet name=" Račun prihoda i rashoda" sheetId="11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3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8" l="1"/>
  <c r="D10" i="8"/>
  <c r="F25" i="11"/>
  <c r="D11" i="5" l="1"/>
  <c r="D10" i="5" s="1"/>
  <c r="F22" i="11"/>
  <c r="F21" i="11" s="1"/>
  <c r="F11" i="11"/>
  <c r="H8" i="10"/>
  <c r="H11" i="10"/>
  <c r="H14" i="10" l="1"/>
  <c r="F10" i="11" l="1"/>
  <c r="H37" i="10" l="1"/>
  <c r="H22" i="10"/>
  <c r="H29" i="10" s="1"/>
</calcChain>
</file>

<file path=xl/sharedStrings.xml><?xml version="1.0" encoding="utf-8"?>
<sst xmlns="http://schemas.openxmlformats.org/spreadsheetml/2006/main" count="193" uniqueCount="95">
  <si>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</si>
  <si>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</si>
  <si>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</si>
  <si>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</si>
  <si>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</si>
  <si>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</si>
  <si>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</si>
  <si>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</si>
  <si>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</si>
  <si>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</si>
  <si>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</si>
  <si>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</si>
  <si>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</si>
  <si>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</si>
  <si>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</si>
  <si>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</si>
  <si>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</si>
  <si>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</si>
  <si>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</si>
  <si>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</si>
  <si>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</si>
  <si>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</si>
  <si>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</si>
  <si>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</si>
  <si>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</si>
  <si>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</si>
  <si>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</si>
  <si>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</si>
  <si>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</si>
  <si>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</si>
  <si>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</si>
  <si>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</si>
  <si>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</si>
  <si>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</si>
  <si>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</si>
  <si>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</si>
  <si>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</si>
  <si>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</si>
  <si>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</si>
  <si>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</si>
  <si>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</si>
  <si>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</si>
  <si>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</si>
  <si>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</si>
  <si>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</si>
  <si>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</si>
  <si>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</si>
  <si>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</si>
  <si>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</si>
  <si>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</si>
  <si>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</si>
  <si>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</si>
  <si>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</si>
  <si>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</si>
  <si>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</si>
  <si>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</si>
  <si>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</si>
  <si>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prodaje proizvoda i robe te pruženih usluga i prihodi od donacija te povrati po protestiranim jamstvima</t>
  </si>
  <si>
    <t>Prihodi iz nadležnog proračuna i od hzzo-a temeljem ugovornih obveza</t>
  </si>
  <si>
    <t>Kazne, upravne mjere i ostali prihodi</t>
  </si>
  <si>
    <t>Izvor: 1 OPĆI PRIHODI I PRIMICI</t>
  </si>
  <si>
    <t>Izvor: 11 Opći prihodi i primici</t>
  </si>
  <si>
    <t>Izvor: 12 Porez na dohodak - decentralizacija</t>
  </si>
  <si>
    <t>Izvor: 122 Prihodi za decentralizirane funkcije-SŠ</t>
  </si>
  <si>
    <t>Izvor: 14 Prihodi od nefinancijske imovine</t>
  </si>
  <si>
    <t>Izvor: 3 VLASTITI PRIHODI</t>
  </si>
  <si>
    <t>Izvor: 32 OSTALI I VLASTITI PRIHODI PRORAČUNSKIH KORISNIKA</t>
  </si>
  <si>
    <t>Izvor: 5 POMOĆI</t>
  </si>
  <si>
    <t>Izvor: 51 Pomoći iz Riznice i ministarstava</t>
  </si>
  <si>
    <t>Izvor: 511 Pomoći-korisnici</t>
  </si>
  <si>
    <t>Izvor: 12 Porez na dohodak -decentralizacija</t>
  </si>
  <si>
    <t>Izvor: 32 Ostali i vlastiti prihodi proračunskih korisnika</t>
  </si>
  <si>
    <t>Funk. klas: 09 OBRAZOVANJE</t>
  </si>
  <si>
    <t>092 Srednjoškolsko obrazovanje</t>
  </si>
  <si>
    <t>096 Dodatne usluge u obrazovanju</t>
  </si>
  <si>
    <t>Oznaka</t>
  </si>
  <si>
    <t>SVEUKUPNO RASHODI I IZDACI</t>
  </si>
  <si>
    <t>42 RASHODI ZA NABAVU PROIZVEDENE DUGOTRAJNE IMOVINE</t>
  </si>
  <si>
    <t>3 RASHODI POSLOVANJA</t>
  </si>
  <si>
    <t>32 MATERIJALNI RASHODI</t>
  </si>
  <si>
    <t>31 RASHODI ZA ZAPOSLENE</t>
  </si>
  <si>
    <t>Povećanje/smanjenje</t>
  </si>
  <si>
    <t>P1 REDOVNE DJELATNOSTI</t>
  </si>
  <si>
    <t>A000283 REDOVNA DJELATNOST SŠ - VS KORISNIKA</t>
  </si>
  <si>
    <t>P16 SREDNJEŠKOLSKO OBRAZOVANJE-DECENTRALIZACIJA</t>
  </si>
  <si>
    <t>A000204 REDOVNA DJELATNOST SŠ-dec</t>
  </si>
  <si>
    <t>K000036 ULAGANJE U OPREMU SŠ-dec</t>
  </si>
  <si>
    <t>P17 SREDNJEŠKOLSKO OBRAZOVANJE - IZNAD STANDARDA</t>
  </si>
  <si>
    <t>A000076 KULTURNE I JAVNE DJELATNOSTI ŠKOLA SŠ</t>
  </si>
  <si>
    <t>A000300 SUFINANCIRANJE E-TEHNIČARA U SŠ</t>
  </si>
  <si>
    <t>Plan 2025. godine</t>
  </si>
  <si>
    <t>K000181 SUFINANCIRANJE NABAVE KNJIŽNIČNE GRAĐE SŠ</t>
  </si>
  <si>
    <t>Novi plan 10. - 12. 2025. godine</t>
  </si>
  <si>
    <t>II. REBALANS FINANCIJSKOG PLANA 2025. GODINE</t>
  </si>
  <si>
    <t>II. REBALANSA FINANCIJSKOG PLANA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</si>
</sst>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7.5"/>
      <color rgb="FF000000"/>
      <name val="Small Fonts"/>
      <charset val="238"/>
    </font>
    <font>
      <b/>
      <sz val="9"/>
      <color rgb="FF000000"/>
      <name val="Verdana"/>
      <family val="2"/>
      <charset val="238"/>
    </font>
    <font>
      <sz val="7.5"/>
      <color rgb="FF000000"/>
      <name val="Small Font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4" fontId="7" fillId="2" borderId="3" xfId="0" applyNumberFormat="1" applyFont="1" applyFill="1" applyBorder="1" applyAlignment="1" applyProtection="1">
      <alignment vertical="center" wrapText="1"/>
    </xf>
    <xf numFmtId="4" fontId="3" fillId="2" borderId="4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9" fillId="5" borderId="6" xfId="0" applyFont="1" applyFill="1" applyBorder="1" applyAlignment="1">
      <alignment horizontal="left" wrapText="1" indent="3"/>
    </xf>
    <xf numFmtId="0" fontId="19" fillId="5" borderId="6" xfId="0" applyFont="1" applyFill="1" applyBorder="1" applyAlignment="1">
      <alignment horizontal="left" wrapText="1" indent="1"/>
    </xf>
    <xf numFmtId="4" fontId="19" fillId="5" borderId="6" xfId="0" applyNumberFormat="1" applyFont="1" applyFill="1" applyBorder="1" applyAlignment="1">
      <alignment wrapText="1"/>
    </xf>
    <xf numFmtId="4" fontId="19" fillId="5" borderId="6" xfId="0" applyNumberFormat="1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left" wrapText="1" indent="3"/>
    </xf>
    <xf numFmtId="4" fontId="18" fillId="5" borderId="6" xfId="0" applyNumberFormat="1" applyFont="1" applyFill="1" applyBorder="1" applyAlignment="1">
      <alignment vertical="center" wrapText="1"/>
    </xf>
    <xf numFmtId="4" fontId="18" fillId="5" borderId="6" xfId="0" applyNumberFormat="1" applyFont="1" applyFill="1" applyBorder="1" applyAlignment="1">
      <alignment wrapText="1"/>
    </xf>
    <xf numFmtId="4" fontId="6" fillId="2" borderId="4" xfId="0" applyNumberFormat="1" applyFont="1" applyFill="1" applyBorder="1" applyAlignment="1"/>
    <xf numFmtId="0" fontId="21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17" fillId="0" borderId="0" xfId="0" applyFont="1" applyFill="1" applyAlignment="1">
      <alignment horizontal="left" indent="1"/>
    </xf>
    <xf numFmtId="4" fontId="18" fillId="5" borderId="6" xfId="0" applyNumberFormat="1" applyFont="1" applyFill="1" applyBorder="1" applyAlignment="1">
      <alignment horizontal="right" vertical="center" wrapText="1"/>
    </xf>
    <xf numFmtId="4" fontId="19" fillId="5" borderId="6" xfId="0" applyNumberFormat="1" applyFont="1" applyFill="1" applyBorder="1" applyAlignment="1">
      <alignment horizontal="right" vertical="center" wrapText="1"/>
    </xf>
    <xf numFmtId="0" fontId="23" fillId="0" borderId="3" xfId="0" applyFont="1" applyBorder="1" applyAlignment="1">
      <alignment horizontal="left"/>
    </xf>
    <xf numFmtId="0" fontId="23" fillId="0" borderId="3" xfId="0" applyFont="1" applyBorder="1"/>
    <xf numFmtId="4" fontId="23" fillId="0" borderId="3" xfId="0" applyNumberFormat="1" applyFont="1" applyBorder="1" applyAlignment="1">
      <alignment vertical="center"/>
    </xf>
    <xf numFmtId="0" fontId="24" fillId="0" borderId="3" xfId="0" applyFont="1" applyBorder="1"/>
    <xf numFmtId="0" fontId="24" fillId="0" borderId="3" xfId="0" applyFont="1" applyBorder="1" applyAlignment="1">
      <alignment horizontal="left"/>
    </xf>
    <xf numFmtId="4" fontId="24" fillId="0" borderId="3" xfId="0" applyNumberFormat="1" applyFont="1" applyBorder="1" applyAlignment="1">
      <alignment vertical="center"/>
    </xf>
    <xf numFmtId="1" fontId="9" fillId="4" borderId="1" xfId="0" quotePrefix="1" applyNumberFormat="1" applyFont="1" applyFill="1" applyBorder="1" applyAlignment="1">
      <alignment horizontal="right"/>
    </xf>
    <xf numFmtId="1" fontId="9" fillId="4" borderId="3" xfId="0" applyNumberFormat="1" applyFont="1" applyFill="1" applyBorder="1" applyAlignment="1" applyProtection="1">
      <alignment horizontal="right" wrapText="1"/>
    </xf>
    <xf numFmtId="1" fontId="6" fillId="3" borderId="1" xfId="0" quotePrefix="1" applyNumberFormat="1" applyFont="1" applyFill="1" applyBorder="1" applyAlignment="1">
      <alignment horizontal="right"/>
    </xf>
    <xf numFmtId="1" fontId="6" fillId="3" borderId="3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vertical="center"/>
    </xf>
    <xf numFmtId="0" fontId="21" fillId="0" borderId="0" xfId="0" applyFont="1" applyAlignment="1"/>
    <xf numFmtId="0" fontId="20" fillId="6" borderId="6" xfId="0" applyFont="1" applyFill="1" applyBorder="1" applyAlignment="1">
      <alignment horizontal="left" wrapText="1" indent="1"/>
    </xf>
    <xf numFmtId="0" fontId="25" fillId="5" borderId="6" xfId="0" applyFont="1" applyFill="1" applyBorder="1" applyAlignment="1">
      <alignment horizontal="left" wrapText="1" indent="1"/>
    </xf>
    <xf numFmtId="0" fontId="18" fillId="7" borderId="6" xfId="0" applyFont="1" applyFill="1" applyBorder="1" applyAlignment="1">
      <alignment horizontal="left" wrapText="1" indent="1"/>
    </xf>
    <xf numFmtId="0" fontId="18" fillId="5" borderId="6" xfId="0" applyFont="1" applyFill="1" applyBorder="1" applyAlignment="1">
      <alignment horizontal="left" wrapText="1" indent="4"/>
    </xf>
    <xf numFmtId="0" fontId="19" fillId="5" borderId="6" xfId="0" applyFont="1" applyFill="1" applyBorder="1" applyAlignment="1">
      <alignment horizontal="left" wrapText="1" indent="4"/>
    </xf>
    <xf numFmtId="0" fontId="26" fillId="5" borderId="6" xfId="0" applyFont="1" applyFill="1" applyBorder="1" applyAlignment="1">
      <alignment horizontal="left" wrapText="1" indent="3"/>
    </xf>
    <xf numFmtId="0" fontId="27" fillId="0" borderId="0" xfId="0" applyFont="1" applyFill="1" applyAlignment="1">
      <alignment horizontal="left" indent="1"/>
    </xf>
    <xf numFmtId="4" fontId="20" fillId="6" borderId="6" xfId="0" applyNumberFormat="1" applyFont="1" applyFill="1" applyBorder="1" applyAlignment="1">
      <alignment horizontal="right" wrapText="1" indent="1"/>
    </xf>
    <xf numFmtId="4" fontId="25" fillId="5" borderId="6" xfId="0" applyNumberFormat="1" applyFont="1" applyFill="1" applyBorder="1" applyAlignment="1">
      <alignment horizontal="right" wrapText="1" indent="1"/>
    </xf>
    <xf numFmtId="4" fontId="18" fillId="7" borderId="6" xfId="0" applyNumberFormat="1" applyFont="1" applyFill="1" applyBorder="1" applyAlignment="1">
      <alignment horizontal="right" wrapText="1" indent="1"/>
    </xf>
    <xf numFmtId="4" fontId="18" fillId="5" borderId="6" xfId="0" applyNumberFormat="1" applyFont="1" applyFill="1" applyBorder="1" applyAlignment="1">
      <alignment horizontal="right" wrapText="1" indent="1"/>
    </xf>
    <xf numFmtId="4" fontId="28" fillId="5" borderId="6" xfId="0" applyNumberFormat="1" applyFont="1" applyFill="1" applyBorder="1" applyAlignment="1">
      <alignment horizontal="left" wrapText="1" indent="1"/>
    </xf>
    <xf numFmtId="4" fontId="26" fillId="5" borderId="6" xfId="0" applyNumberFormat="1" applyFont="1" applyFill="1" applyBorder="1" applyAlignment="1">
      <alignment horizontal="right" wrapText="1" indent="1"/>
    </xf>
    <xf numFmtId="4" fontId="19" fillId="5" borderId="6" xfId="0" applyNumberFormat="1" applyFont="1" applyFill="1" applyBorder="1" applyAlignment="1">
      <alignment horizontal="right" wrapText="1" inden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workbookViewId="0">
      <selection activeCell="A2" sqref="A2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112" t="s">
        <v>93</v>
      </c>
      <c r="B1" s="112"/>
      <c r="C1" s="112"/>
      <c r="D1" s="112"/>
      <c r="E1" s="112"/>
      <c r="F1" s="112"/>
      <c r="G1" s="112"/>
      <c r="H1" s="112"/>
    </row>
    <row r="2" spans="1:8" ht="18" x14ac:dyDescent="0.25">
      <c r="A2" s="22"/>
      <c r="B2" s="22"/>
      <c r="C2" s="22"/>
      <c r="D2" s="22"/>
      <c r="E2" s="22"/>
      <c r="F2" s="22"/>
      <c r="G2" s="22"/>
      <c r="H2" s="22"/>
    </row>
    <row r="3" spans="1:8" ht="15.75" x14ac:dyDescent="0.25">
      <c r="A3" s="112" t="s">
        <v>17</v>
      </c>
      <c r="B3" s="112"/>
      <c r="C3" s="112"/>
      <c r="D3" s="112"/>
      <c r="E3" s="112"/>
      <c r="F3" s="112"/>
      <c r="G3" s="112"/>
      <c r="H3" s="116"/>
    </row>
    <row r="4" spans="1:8" ht="18" x14ac:dyDescent="0.25">
      <c r="A4" s="22"/>
      <c r="B4" s="22"/>
      <c r="C4" s="22"/>
      <c r="D4" s="22"/>
      <c r="E4" s="22"/>
      <c r="F4" s="22"/>
      <c r="G4" s="22"/>
      <c r="H4" s="5"/>
    </row>
    <row r="5" spans="1:8" ht="15.75" x14ac:dyDescent="0.25">
      <c r="A5" s="112" t="s">
        <v>21</v>
      </c>
      <c r="B5" s="113"/>
      <c r="C5" s="113"/>
      <c r="D5" s="113"/>
      <c r="E5" s="113"/>
      <c r="F5" s="113"/>
      <c r="G5" s="113"/>
      <c r="H5" s="113"/>
    </row>
    <row r="6" spans="1:8" ht="18" x14ac:dyDescent="0.25">
      <c r="A6" s="1"/>
      <c r="B6" s="2"/>
      <c r="C6" s="2"/>
      <c r="D6" s="2"/>
      <c r="E6" s="6"/>
      <c r="F6" s="7"/>
      <c r="G6" s="7"/>
      <c r="H6" s="30" t="s">
        <v>26</v>
      </c>
    </row>
    <row r="7" spans="1:8" ht="25.5" customHeight="1" x14ac:dyDescent="0.25">
      <c r="A7" s="25"/>
      <c r="B7" s="26"/>
      <c r="C7" s="26"/>
      <c r="D7" s="27"/>
      <c r="E7" s="28"/>
      <c r="F7" s="3" t="s">
        <v>90</v>
      </c>
      <c r="G7" s="3" t="s">
        <v>81</v>
      </c>
      <c r="H7" s="3" t="s">
        <v>92</v>
      </c>
    </row>
    <row r="8" spans="1:8" ht="15" customHeight="1" x14ac:dyDescent="0.25">
      <c r="A8" s="117" t="s">
        <v>0</v>
      </c>
      <c r="B8" s="111"/>
      <c r="C8" s="111"/>
      <c r="D8" s="111"/>
      <c r="E8" s="118"/>
      <c r="F8" s="50"/>
      <c r="G8" s="50"/>
      <c r="H8" s="50">
        <f t="shared" ref="H8" si="0">H9+H10</f>
        <v>262877</v>
      </c>
    </row>
    <row r="9" spans="1:8" ht="15" customHeight="1" x14ac:dyDescent="0.25">
      <c r="A9" s="119" t="s">
        <v>27</v>
      </c>
      <c r="B9" s="120"/>
      <c r="C9" s="120"/>
      <c r="D9" s="120"/>
      <c r="E9" s="115"/>
      <c r="F9" s="49"/>
      <c r="G9" s="49"/>
      <c r="H9" s="49">
        <v>262877</v>
      </c>
    </row>
    <row r="10" spans="1:8" ht="15" customHeight="1" x14ac:dyDescent="0.25">
      <c r="A10" s="121" t="s">
        <v>28</v>
      </c>
      <c r="B10" s="115"/>
      <c r="C10" s="115"/>
      <c r="D10" s="115"/>
      <c r="E10" s="115"/>
      <c r="F10" s="49"/>
      <c r="G10" s="49"/>
      <c r="H10" s="49">
        <v>0</v>
      </c>
    </row>
    <row r="11" spans="1:8" ht="15" customHeight="1" x14ac:dyDescent="0.25">
      <c r="A11" s="31" t="s">
        <v>1</v>
      </c>
      <c r="B11" s="39"/>
      <c r="C11" s="39"/>
      <c r="D11" s="39"/>
      <c r="E11" s="39"/>
      <c r="F11" s="50"/>
      <c r="G11" s="50"/>
      <c r="H11" s="50">
        <f t="shared" ref="H11" si="1">H12+H13</f>
        <v>264981</v>
      </c>
    </row>
    <row r="12" spans="1:8" ht="15" customHeight="1" x14ac:dyDescent="0.25">
      <c r="A12" s="122" t="s">
        <v>29</v>
      </c>
      <c r="B12" s="120"/>
      <c r="C12" s="120"/>
      <c r="D12" s="120"/>
      <c r="E12" s="120"/>
      <c r="F12" s="49"/>
      <c r="G12" s="49"/>
      <c r="H12" s="51">
        <v>260794</v>
      </c>
    </row>
    <row r="13" spans="1:8" ht="15" customHeight="1" x14ac:dyDescent="0.25">
      <c r="A13" s="114" t="s">
        <v>30</v>
      </c>
      <c r="B13" s="115"/>
      <c r="C13" s="115"/>
      <c r="D13" s="115"/>
      <c r="E13" s="115"/>
      <c r="F13" s="52"/>
      <c r="G13" s="49"/>
      <c r="H13" s="51">
        <v>4187</v>
      </c>
    </row>
    <row r="14" spans="1:8" ht="15" customHeight="1" x14ac:dyDescent="0.25">
      <c r="A14" s="110" t="s">
        <v>49</v>
      </c>
      <c r="B14" s="111"/>
      <c r="C14" s="111"/>
      <c r="D14" s="111"/>
      <c r="E14" s="111"/>
      <c r="F14" s="50"/>
      <c r="G14" s="50"/>
      <c r="H14" s="50">
        <f t="shared" ref="H14" si="2">H8-H11</f>
        <v>-2104</v>
      </c>
    </row>
    <row r="15" spans="1:8" ht="18" x14ac:dyDescent="0.25">
      <c r="A15" s="22"/>
      <c r="B15" s="20"/>
      <c r="C15" s="20"/>
      <c r="D15" s="20"/>
      <c r="E15" s="20"/>
      <c r="F15" s="20"/>
      <c r="G15" s="21"/>
      <c r="H15" s="21"/>
    </row>
    <row r="16" spans="1:8" ht="15.75" x14ac:dyDescent="0.25">
      <c r="A16" s="112" t="s">
        <v>22</v>
      </c>
      <c r="B16" s="113"/>
      <c r="C16" s="113"/>
      <c r="D16" s="113"/>
      <c r="E16" s="113"/>
      <c r="F16" s="113"/>
      <c r="G16" s="113"/>
      <c r="H16" s="113"/>
    </row>
    <row r="17" spans="1:8" ht="18" x14ac:dyDescent="0.25">
      <c r="A17" s="22"/>
      <c r="B17" s="20"/>
      <c r="C17" s="20"/>
      <c r="D17" s="20"/>
      <c r="E17" s="20"/>
      <c r="F17" s="20"/>
      <c r="G17" s="21"/>
      <c r="H17" s="21"/>
    </row>
    <row r="18" spans="1:8" ht="25.5" customHeight="1" x14ac:dyDescent="0.25">
      <c r="A18" s="25"/>
      <c r="B18" s="26"/>
      <c r="C18" s="26"/>
      <c r="D18" s="27"/>
      <c r="E18" s="28"/>
      <c r="F18" s="3" t="s">
        <v>90</v>
      </c>
      <c r="G18" s="3" t="s">
        <v>81</v>
      </c>
      <c r="H18" s="3" t="s">
        <v>92</v>
      </c>
    </row>
    <row r="19" spans="1:8" x14ac:dyDescent="0.25">
      <c r="A19" s="114" t="s">
        <v>31</v>
      </c>
      <c r="B19" s="115"/>
      <c r="C19" s="115"/>
      <c r="D19" s="115"/>
      <c r="E19" s="115"/>
      <c r="F19" s="41"/>
      <c r="G19" s="41"/>
      <c r="H19" s="40"/>
    </row>
    <row r="20" spans="1:8" x14ac:dyDescent="0.25">
      <c r="A20" s="114" t="s">
        <v>32</v>
      </c>
      <c r="B20" s="115"/>
      <c r="C20" s="115"/>
      <c r="D20" s="115"/>
      <c r="E20" s="115"/>
      <c r="F20" s="41"/>
      <c r="G20" s="41"/>
      <c r="H20" s="40"/>
    </row>
    <row r="21" spans="1:8" x14ac:dyDescent="0.25">
      <c r="A21" s="110" t="s">
        <v>2</v>
      </c>
      <c r="B21" s="111"/>
      <c r="C21" s="111"/>
      <c r="D21" s="111"/>
      <c r="E21" s="111"/>
      <c r="F21" s="29"/>
      <c r="G21" s="29"/>
      <c r="H21" s="29"/>
    </row>
    <row r="22" spans="1:8" x14ac:dyDescent="0.25">
      <c r="A22" s="110" t="s">
        <v>50</v>
      </c>
      <c r="B22" s="111"/>
      <c r="C22" s="111"/>
      <c r="D22" s="111"/>
      <c r="E22" s="111"/>
      <c r="F22" s="50"/>
      <c r="G22" s="50"/>
      <c r="H22" s="50">
        <f t="shared" ref="H22" si="3">H14+H21</f>
        <v>-2104</v>
      </c>
    </row>
    <row r="23" spans="1:8" ht="18" x14ac:dyDescent="0.25">
      <c r="A23" s="19"/>
      <c r="B23" s="20"/>
      <c r="C23" s="20"/>
      <c r="D23" s="20"/>
      <c r="E23" s="20"/>
      <c r="F23" s="20"/>
      <c r="G23" s="21"/>
      <c r="H23" s="21"/>
    </row>
    <row r="24" spans="1:8" ht="15.75" x14ac:dyDescent="0.25">
      <c r="A24" s="112" t="s">
        <v>51</v>
      </c>
      <c r="B24" s="113"/>
      <c r="C24" s="113"/>
      <c r="D24" s="113"/>
      <c r="E24" s="113"/>
      <c r="F24" s="113"/>
      <c r="G24" s="113"/>
      <c r="H24" s="113"/>
    </row>
    <row r="25" spans="1:8" ht="15.75" x14ac:dyDescent="0.25">
      <c r="A25" s="37"/>
      <c r="B25" s="38"/>
      <c r="C25" s="38"/>
      <c r="D25" s="38"/>
      <c r="E25" s="38"/>
      <c r="F25" s="38"/>
      <c r="G25" s="38"/>
      <c r="H25" s="38"/>
    </row>
    <row r="26" spans="1:8" ht="25.5" customHeight="1" x14ac:dyDescent="0.25">
      <c r="A26" s="25"/>
      <c r="B26" s="26"/>
      <c r="C26" s="26"/>
      <c r="D26" s="27"/>
      <c r="E26" s="28"/>
      <c r="F26" s="3" t="s">
        <v>90</v>
      </c>
      <c r="G26" s="3" t="s">
        <v>81</v>
      </c>
      <c r="H26" s="3" t="s">
        <v>92</v>
      </c>
    </row>
    <row r="27" spans="1:8" ht="15" customHeight="1" x14ac:dyDescent="0.25">
      <c r="A27" s="105" t="s">
        <v>52</v>
      </c>
      <c r="B27" s="106"/>
      <c r="C27" s="106"/>
      <c r="D27" s="106"/>
      <c r="E27" s="107"/>
      <c r="F27" s="55"/>
      <c r="G27" s="55"/>
      <c r="H27" s="56">
        <v>2104</v>
      </c>
    </row>
    <row r="28" spans="1:8" ht="15" customHeight="1" x14ac:dyDescent="0.25">
      <c r="A28" s="110" t="s">
        <v>53</v>
      </c>
      <c r="B28" s="111"/>
      <c r="C28" s="111"/>
      <c r="D28" s="111"/>
      <c r="E28" s="111"/>
      <c r="F28" s="53"/>
      <c r="G28" s="53"/>
      <c r="H28" s="54"/>
    </row>
    <row r="29" spans="1:8" ht="45" customHeight="1" x14ac:dyDescent="0.25">
      <c r="A29" s="117" t="s">
        <v>54</v>
      </c>
      <c r="B29" s="123"/>
      <c r="C29" s="123"/>
      <c r="D29" s="123"/>
      <c r="E29" s="124"/>
      <c r="F29" s="42"/>
      <c r="G29" s="42"/>
      <c r="H29" s="43">
        <f t="shared" ref="H29" si="4">H14+H21+H27-H28</f>
        <v>0</v>
      </c>
    </row>
    <row r="30" spans="1:8" ht="15.75" x14ac:dyDescent="0.25">
      <c r="A30" s="44"/>
      <c r="B30" s="45"/>
      <c r="C30" s="45"/>
      <c r="D30" s="45"/>
      <c r="E30" s="45"/>
      <c r="F30" s="45"/>
      <c r="G30" s="45"/>
      <c r="H30" s="45"/>
    </row>
    <row r="31" spans="1:8" ht="15.75" x14ac:dyDescent="0.25">
      <c r="A31" s="125" t="s">
        <v>48</v>
      </c>
      <c r="B31" s="125"/>
      <c r="C31" s="125"/>
      <c r="D31" s="125"/>
      <c r="E31" s="125"/>
      <c r="F31" s="125"/>
      <c r="G31" s="125"/>
      <c r="H31" s="125"/>
    </row>
    <row r="32" spans="1:8" ht="18" x14ac:dyDescent="0.25">
      <c r="A32" s="46"/>
      <c r="B32" s="47"/>
      <c r="C32" s="47"/>
      <c r="D32" s="47"/>
      <c r="E32" s="47"/>
      <c r="F32" s="47"/>
      <c r="G32" s="48"/>
      <c r="H32" s="48"/>
    </row>
    <row r="33" spans="1:8" ht="25.5" customHeight="1" x14ac:dyDescent="0.25">
      <c r="A33" s="25"/>
      <c r="B33" s="26"/>
      <c r="C33" s="26"/>
      <c r="D33" s="27"/>
      <c r="E33" s="28"/>
      <c r="F33" s="3" t="s">
        <v>90</v>
      </c>
      <c r="G33" s="3" t="s">
        <v>81</v>
      </c>
      <c r="H33" s="3" t="s">
        <v>92</v>
      </c>
    </row>
    <row r="34" spans="1:8" x14ac:dyDescent="0.25">
      <c r="A34" s="105" t="s">
        <v>52</v>
      </c>
      <c r="B34" s="106"/>
      <c r="C34" s="106"/>
      <c r="D34" s="106"/>
      <c r="E34" s="107"/>
      <c r="F34" s="55"/>
      <c r="G34" s="56"/>
      <c r="H34" s="56">
        <v>2104</v>
      </c>
    </row>
    <row r="35" spans="1:8" ht="28.5" customHeight="1" x14ac:dyDescent="0.25">
      <c r="A35" s="105" t="s">
        <v>55</v>
      </c>
      <c r="B35" s="106"/>
      <c r="C35" s="106"/>
      <c r="D35" s="106"/>
      <c r="E35" s="107"/>
      <c r="F35" s="55"/>
      <c r="G35" s="56"/>
      <c r="H35" s="56">
        <v>2104</v>
      </c>
    </row>
    <row r="36" spans="1:8" x14ac:dyDescent="0.25">
      <c r="A36" s="105" t="s">
        <v>56</v>
      </c>
      <c r="B36" s="108"/>
      <c r="C36" s="108"/>
      <c r="D36" s="108"/>
      <c r="E36" s="109"/>
      <c r="F36" s="85"/>
      <c r="G36" s="85"/>
      <c r="H36" s="86">
        <v>0</v>
      </c>
    </row>
    <row r="37" spans="1:8" ht="15" customHeight="1" x14ac:dyDescent="0.25">
      <c r="A37" s="110" t="s">
        <v>53</v>
      </c>
      <c r="B37" s="111"/>
      <c r="C37" s="111"/>
      <c r="D37" s="111"/>
      <c r="E37" s="111"/>
      <c r="F37" s="87"/>
      <c r="G37" s="87"/>
      <c r="H37" s="88">
        <f t="shared" ref="H37" si="5">H34-H35+H36</f>
        <v>0</v>
      </c>
    </row>
    <row r="38" spans="1:8" ht="17.25" customHeight="1" x14ac:dyDescent="0.25"/>
    <row r="39" spans="1:8" ht="9" customHeight="1" x14ac:dyDescent="0.25"/>
  </sheetData>
  <mergeCells count="23"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29:E29"/>
    <mergeCell ref="A31:H31"/>
    <mergeCell ref="A34:E34"/>
    <mergeCell ref="A35:E35"/>
    <mergeCell ref="A36:E36"/>
    <mergeCell ref="A21:E21"/>
    <mergeCell ref="A22:E22"/>
    <mergeCell ref="A24:H24"/>
    <mergeCell ref="A27:E27"/>
    <mergeCell ref="A28:E28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112" t="s">
        <v>93</v>
      </c>
      <c r="B1" s="112"/>
      <c r="C1" s="112"/>
      <c r="D1" s="112"/>
      <c r="E1" s="112"/>
      <c r="F1" s="112"/>
      <c r="G1" s="58"/>
      <c r="H1" s="58"/>
    </row>
    <row r="2" spans="1:8" ht="18" customHeight="1" x14ac:dyDescent="0.25">
      <c r="A2" s="22"/>
      <c r="B2" s="22"/>
      <c r="C2" s="22"/>
      <c r="D2" s="22"/>
      <c r="E2" s="22"/>
      <c r="F2" s="22"/>
    </row>
    <row r="3" spans="1:8" ht="15.75" customHeight="1" x14ac:dyDescent="0.25">
      <c r="A3" s="112" t="s">
        <v>17</v>
      </c>
      <c r="B3" s="112"/>
      <c r="C3" s="112"/>
      <c r="D3" s="112"/>
      <c r="E3" s="112"/>
      <c r="F3" s="112"/>
    </row>
    <row r="4" spans="1:8" ht="18" x14ac:dyDescent="0.25">
      <c r="A4" s="22"/>
      <c r="B4" s="22"/>
      <c r="C4" s="22"/>
      <c r="D4" s="22"/>
      <c r="E4" s="22"/>
      <c r="F4" s="22"/>
    </row>
    <row r="5" spans="1:8" ht="18" customHeight="1" x14ac:dyDescent="0.25">
      <c r="A5" s="112" t="s">
        <v>4</v>
      </c>
      <c r="B5" s="112"/>
      <c r="C5" s="112"/>
      <c r="D5" s="112"/>
      <c r="E5" s="112"/>
      <c r="F5" s="112"/>
    </row>
    <row r="6" spans="1:8" ht="18" x14ac:dyDescent="0.25">
      <c r="A6" s="22"/>
      <c r="B6" s="22"/>
      <c r="C6" s="22"/>
      <c r="D6" s="22"/>
      <c r="E6" s="22"/>
      <c r="F6" s="22"/>
    </row>
    <row r="7" spans="1:8" ht="15.75" customHeight="1" x14ac:dyDescent="0.25">
      <c r="A7" s="112" t="s">
        <v>33</v>
      </c>
      <c r="B7" s="112"/>
      <c r="C7" s="112"/>
      <c r="D7" s="112"/>
      <c r="E7" s="112"/>
      <c r="F7" s="112"/>
    </row>
    <row r="8" spans="1:8" ht="18" x14ac:dyDescent="0.25">
      <c r="A8" s="22"/>
      <c r="B8" s="22"/>
      <c r="C8" s="22"/>
      <c r="D8" s="22"/>
      <c r="E8" s="22"/>
      <c r="F8" s="22"/>
    </row>
    <row r="9" spans="1:8" ht="25.5" customHeight="1" x14ac:dyDescent="0.25">
      <c r="A9" s="18" t="s">
        <v>5</v>
      </c>
      <c r="B9" s="17" t="s">
        <v>6</v>
      </c>
      <c r="C9" s="17" t="s">
        <v>3</v>
      </c>
      <c r="D9" s="17" t="s">
        <v>90</v>
      </c>
      <c r="E9" s="18" t="s">
        <v>81</v>
      </c>
      <c r="F9" s="18" t="s">
        <v>92</v>
      </c>
    </row>
    <row r="10" spans="1:8" x14ac:dyDescent="0.25">
      <c r="A10" s="33"/>
      <c r="B10" s="34"/>
      <c r="C10" s="32" t="s">
        <v>0</v>
      </c>
      <c r="D10" s="62"/>
      <c r="E10" s="62"/>
      <c r="F10" s="62">
        <f>SUM(F12:F15)</f>
        <v>262877</v>
      </c>
    </row>
    <row r="11" spans="1:8" ht="15.75" customHeight="1" x14ac:dyDescent="0.25">
      <c r="A11" s="10">
        <v>6</v>
      </c>
      <c r="B11" s="10"/>
      <c r="C11" s="10" t="s">
        <v>7</v>
      </c>
      <c r="D11" s="89"/>
      <c r="E11" s="89"/>
      <c r="F11" s="89">
        <f>SUM(F12:F15)</f>
        <v>262877</v>
      </c>
    </row>
    <row r="12" spans="1:8" ht="38.25" x14ac:dyDescent="0.25">
      <c r="A12" s="10"/>
      <c r="B12" s="15">
        <v>63</v>
      </c>
      <c r="C12" s="15" t="s">
        <v>23</v>
      </c>
      <c r="D12" s="59"/>
      <c r="E12" s="61"/>
      <c r="F12" s="61">
        <v>239476</v>
      </c>
    </row>
    <row r="13" spans="1:8" ht="51" x14ac:dyDescent="0.25">
      <c r="A13" s="11"/>
      <c r="B13" s="11">
        <v>66</v>
      </c>
      <c r="C13" s="15" t="s">
        <v>57</v>
      </c>
      <c r="D13" s="60"/>
      <c r="E13" s="61"/>
      <c r="F13" s="61">
        <v>330</v>
      </c>
    </row>
    <row r="14" spans="1:8" ht="38.25" x14ac:dyDescent="0.25">
      <c r="A14" s="13"/>
      <c r="B14" s="57">
        <v>67</v>
      </c>
      <c r="C14" s="24" t="s">
        <v>58</v>
      </c>
      <c r="D14" s="59"/>
      <c r="E14" s="61"/>
      <c r="F14" s="61">
        <v>23021</v>
      </c>
    </row>
    <row r="15" spans="1:8" ht="25.5" x14ac:dyDescent="0.25">
      <c r="A15" s="15"/>
      <c r="B15" s="15">
        <v>68</v>
      </c>
      <c r="C15" s="24" t="s">
        <v>59</v>
      </c>
      <c r="D15" s="59"/>
      <c r="E15" s="61"/>
      <c r="F15" s="61">
        <v>50</v>
      </c>
    </row>
    <row r="18" spans="1:6" ht="15.75" x14ac:dyDescent="0.25">
      <c r="A18" s="112" t="s">
        <v>34</v>
      </c>
      <c r="B18" s="126"/>
      <c r="C18" s="126"/>
      <c r="D18" s="126"/>
      <c r="E18" s="126"/>
      <c r="F18" s="126"/>
    </row>
    <row r="19" spans="1:6" ht="18" x14ac:dyDescent="0.25">
      <c r="A19" s="22"/>
      <c r="B19" s="22"/>
      <c r="C19" s="22"/>
      <c r="D19" s="22"/>
      <c r="E19" s="22"/>
      <c r="F19" s="22"/>
    </row>
    <row r="20" spans="1:6" ht="25.5" customHeight="1" x14ac:dyDescent="0.25">
      <c r="A20" s="18" t="s">
        <v>5</v>
      </c>
      <c r="B20" s="17" t="s">
        <v>6</v>
      </c>
      <c r="C20" s="17" t="s">
        <v>8</v>
      </c>
      <c r="D20" s="17" t="s">
        <v>90</v>
      </c>
      <c r="E20" s="18" t="s">
        <v>81</v>
      </c>
      <c r="F20" s="18" t="s">
        <v>92</v>
      </c>
    </row>
    <row r="21" spans="1:6" x14ac:dyDescent="0.25">
      <c r="A21" s="33"/>
      <c r="B21" s="34"/>
      <c r="C21" s="32" t="s">
        <v>1</v>
      </c>
      <c r="D21" s="62"/>
      <c r="E21" s="62"/>
      <c r="F21" s="62">
        <f>F22+F25</f>
        <v>264981</v>
      </c>
    </row>
    <row r="22" spans="1:6" ht="15.75" customHeight="1" x14ac:dyDescent="0.25">
      <c r="A22" s="10">
        <v>3</v>
      </c>
      <c r="B22" s="10"/>
      <c r="C22" s="10" t="s">
        <v>9</v>
      </c>
      <c r="D22" s="63"/>
      <c r="E22" s="63"/>
      <c r="F22" s="63">
        <f>SUM(F23:F24)</f>
        <v>260794</v>
      </c>
    </row>
    <row r="23" spans="1:6" ht="15.75" customHeight="1" x14ac:dyDescent="0.25">
      <c r="A23" s="10"/>
      <c r="B23" s="15">
        <v>31</v>
      </c>
      <c r="C23" s="15" t="s">
        <v>10</v>
      </c>
      <c r="D23" s="64"/>
      <c r="E23" s="64"/>
      <c r="F23" s="64">
        <v>236500</v>
      </c>
    </row>
    <row r="24" spans="1:6" x14ac:dyDescent="0.25">
      <c r="A24" s="11"/>
      <c r="B24" s="11">
        <v>32</v>
      </c>
      <c r="C24" s="11" t="s">
        <v>18</v>
      </c>
      <c r="D24" s="64"/>
      <c r="E24" s="64"/>
      <c r="F24" s="64">
        <v>24294</v>
      </c>
    </row>
    <row r="25" spans="1:6" ht="25.5" x14ac:dyDescent="0.25">
      <c r="A25" s="79">
        <v>4</v>
      </c>
      <c r="B25" s="80"/>
      <c r="C25" s="23" t="s">
        <v>11</v>
      </c>
      <c r="D25" s="81"/>
      <c r="E25" s="81"/>
      <c r="F25" s="81">
        <f>F26</f>
        <v>4187</v>
      </c>
    </row>
    <row r="26" spans="1:6" ht="38.25" x14ac:dyDescent="0.25">
      <c r="A26" s="82"/>
      <c r="B26" s="83">
        <v>42</v>
      </c>
      <c r="C26" s="24" t="s">
        <v>24</v>
      </c>
      <c r="D26" s="84"/>
      <c r="E26" s="84"/>
      <c r="F26" s="84">
        <v>4187</v>
      </c>
    </row>
    <row r="30" spans="1:6" x14ac:dyDescent="0.25">
      <c r="D30" s="65"/>
      <c r="E30" s="65"/>
      <c r="F30" s="65"/>
    </row>
  </sheetData>
  <mergeCells count="5">
    <mergeCell ref="A3:F3"/>
    <mergeCell ref="A5:F5"/>
    <mergeCell ref="A7:F7"/>
    <mergeCell ref="A18:F18"/>
    <mergeCell ref="A1:F1"/>
  </mergeCells>
  <pageMargins left="0.7" right="0.7" top="0.75" bottom="0.75" header="0.3" footer="0.3"/>
  <pageSetup paperSize="9" scale="85" orientation="landscape" r:id="rId1"/>
  <ignoredErrors>
    <ignoredError sqref="F10 F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8"/>
  <sheetViews>
    <sheetView workbookViewId="0">
      <selection activeCell="A2" sqref="A2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12" t="s">
        <v>93</v>
      </c>
      <c r="B1" s="112"/>
      <c r="C1" s="112"/>
      <c r="D1" s="112"/>
      <c r="E1" s="58"/>
      <c r="F1" s="58"/>
      <c r="G1" s="58"/>
      <c r="H1" s="58"/>
    </row>
    <row r="2" spans="1:8" ht="18" customHeight="1" x14ac:dyDescent="0.25">
      <c r="A2" s="58"/>
      <c r="B2" s="58"/>
      <c r="C2" s="58"/>
      <c r="D2" s="58"/>
    </row>
    <row r="3" spans="1:8" ht="15.75" customHeight="1" x14ac:dyDescent="0.25">
      <c r="A3" s="112" t="s">
        <v>17</v>
      </c>
      <c r="B3" s="112"/>
      <c r="C3" s="112"/>
      <c r="D3" s="112"/>
    </row>
    <row r="4" spans="1:8" ht="18" x14ac:dyDescent="0.25">
      <c r="B4" s="22"/>
      <c r="C4" s="5"/>
      <c r="D4" s="5"/>
    </row>
    <row r="5" spans="1:8" ht="18" customHeight="1" x14ac:dyDescent="0.25">
      <c r="A5" s="112" t="s">
        <v>4</v>
      </c>
      <c r="B5" s="112"/>
      <c r="C5" s="112"/>
      <c r="D5" s="112"/>
    </row>
    <row r="6" spans="1:8" ht="18" x14ac:dyDescent="0.25">
      <c r="A6" s="22"/>
      <c r="B6" s="22"/>
      <c r="C6" s="5"/>
      <c r="D6" s="5"/>
    </row>
    <row r="7" spans="1:8" ht="15.75" customHeight="1" x14ac:dyDescent="0.25">
      <c r="A7" s="112" t="s">
        <v>35</v>
      </c>
      <c r="B7" s="112"/>
      <c r="C7" s="112"/>
      <c r="D7" s="112"/>
    </row>
    <row r="8" spans="1:8" ht="18" x14ac:dyDescent="0.25">
      <c r="A8" s="22"/>
      <c r="B8" s="22"/>
      <c r="C8" s="5"/>
      <c r="D8" s="5"/>
    </row>
    <row r="9" spans="1:8" ht="25.5" customHeight="1" x14ac:dyDescent="0.25">
      <c r="A9" s="18" t="s">
        <v>37</v>
      </c>
      <c r="B9" s="17" t="s">
        <v>90</v>
      </c>
      <c r="C9" s="18" t="s">
        <v>81</v>
      </c>
      <c r="D9" s="18" t="s">
        <v>92</v>
      </c>
    </row>
    <row r="10" spans="1:8" x14ac:dyDescent="0.25">
      <c r="A10" s="35" t="s">
        <v>0</v>
      </c>
      <c r="B10" s="62"/>
      <c r="C10" s="62"/>
      <c r="D10" s="62">
        <f>D11+D16+D18</f>
        <v>262877</v>
      </c>
    </row>
    <row r="11" spans="1:8" ht="26.25" x14ac:dyDescent="0.25">
      <c r="A11" s="70" t="s">
        <v>60</v>
      </c>
      <c r="B11" s="71"/>
      <c r="C11" s="71"/>
      <c r="D11" s="71">
        <v>23021</v>
      </c>
    </row>
    <row r="12" spans="1:8" ht="26.25" x14ac:dyDescent="0.25">
      <c r="A12" s="66" t="s">
        <v>61</v>
      </c>
      <c r="B12" s="69"/>
      <c r="C12" s="69"/>
      <c r="D12" s="69">
        <v>1376</v>
      </c>
    </row>
    <row r="13" spans="1:8" ht="39" x14ac:dyDescent="0.25">
      <c r="A13" s="66" t="s">
        <v>70</v>
      </c>
      <c r="B13" s="69"/>
      <c r="C13" s="69"/>
      <c r="D13" s="69">
        <v>21120</v>
      </c>
    </row>
    <row r="14" spans="1:8" ht="39" x14ac:dyDescent="0.25">
      <c r="A14" s="66" t="s">
        <v>63</v>
      </c>
      <c r="B14" s="69"/>
      <c r="C14" s="69"/>
      <c r="D14" s="69">
        <v>21120</v>
      </c>
    </row>
    <row r="15" spans="1:8" ht="26.25" x14ac:dyDescent="0.25">
      <c r="A15" s="66" t="s">
        <v>64</v>
      </c>
      <c r="B15" s="69"/>
      <c r="C15" s="69"/>
      <c r="D15" s="69">
        <v>525</v>
      </c>
    </row>
    <row r="16" spans="1:8" ht="26.25" x14ac:dyDescent="0.25">
      <c r="A16" s="70" t="s">
        <v>65</v>
      </c>
      <c r="B16" s="71"/>
      <c r="C16" s="71"/>
      <c r="D16" s="71">
        <v>380</v>
      </c>
    </row>
    <row r="17" spans="1:4" ht="39" x14ac:dyDescent="0.25">
      <c r="A17" s="66" t="s">
        <v>71</v>
      </c>
      <c r="B17" s="69"/>
      <c r="C17" s="69"/>
      <c r="D17" s="69">
        <v>380</v>
      </c>
    </row>
    <row r="18" spans="1:4" x14ac:dyDescent="0.25">
      <c r="A18" s="70" t="s">
        <v>67</v>
      </c>
      <c r="B18" s="71"/>
      <c r="C18" s="71"/>
      <c r="D18" s="71">
        <v>239476</v>
      </c>
    </row>
    <row r="19" spans="1:4" ht="26.25" x14ac:dyDescent="0.25">
      <c r="A19" s="66" t="s">
        <v>68</v>
      </c>
      <c r="B19" s="69"/>
      <c r="C19" s="69"/>
      <c r="D19" s="69">
        <v>239476</v>
      </c>
    </row>
    <row r="20" spans="1:4" ht="26.25" x14ac:dyDescent="0.25">
      <c r="A20" s="66" t="s">
        <v>69</v>
      </c>
      <c r="B20" s="69"/>
      <c r="C20" s="69"/>
      <c r="D20" s="69">
        <v>239476</v>
      </c>
    </row>
    <row r="22" spans="1:4" x14ac:dyDescent="0.25">
      <c r="B22" s="65"/>
      <c r="C22" s="65"/>
      <c r="D22" s="65"/>
    </row>
    <row r="23" spans="1:4" ht="15.75" customHeight="1" x14ac:dyDescent="0.25">
      <c r="A23" s="112" t="s">
        <v>36</v>
      </c>
      <c r="B23" s="112"/>
      <c r="C23" s="112"/>
      <c r="D23" s="112"/>
    </row>
    <row r="24" spans="1:4" ht="18" x14ac:dyDescent="0.25">
      <c r="A24" s="22"/>
      <c r="B24" s="22"/>
      <c r="C24" s="5"/>
      <c r="D24" s="5"/>
    </row>
    <row r="25" spans="1:4" ht="25.5" customHeight="1" x14ac:dyDescent="0.25">
      <c r="A25" s="18" t="s">
        <v>37</v>
      </c>
      <c r="B25" s="17" t="s">
        <v>90</v>
      </c>
      <c r="C25" s="18" t="s">
        <v>81</v>
      </c>
      <c r="D25" s="18" t="s">
        <v>92</v>
      </c>
    </row>
    <row r="26" spans="1:4" x14ac:dyDescent="0.25">
      <c r="A26" s="35" t="s">
        <v>1</v>
      </c>
      <c r="B26" s="62"/>
      <c r="C26" s="62"/>
      <c r="D26" s="62">
        <f>D27+D32+D34</f>
        <v>264981</v>
      </c>
    </row>
    <row r="27" spans="1:4" ht="26.25" customHeight="1" x14ac:dyDescent="0.25">
      <c r="A27" s="70" t="s">
        <v>60</v>
      </c>
      <c r="B27" s="77"/>
      <c r="C27" s="77"/>
      <c r="D27" s="77">
        <v>23021</v>
      </c>
    </row>
    <row r="28" spans="1:4" ht="26.25" x14ac:dyDescent="0.25">
      <c r="A28" s="66" t="s">
        <v>61</v>
      </c>
      <c r="B28" s="78"/>
      <c r="C28" s="78"/>
      <c r="D28" s="78">
        <v>1376</v>
      </c>
    </row>
    <row r="29" spans="1:4" ht="39" x14ac:dyDescent="0.25">
      <c r="A29" s="66" t="s">
        <v>70</v>
      </c>
      <c r="B29" s="78"/>
      <c r="C29" s="78"/>
      <c r="D29" s="78">
        <v>21120</v>
      </c>
    </row>
    <row r="30" spans="1:4" ht="39" x14ac:dyDescent="0.25">
      <c r="A30" s="66" t="s">
        <v>63</v>
      </c>
      <c r="B30" s="78"/>
      <c r="C30" s="78"/>
      <c r="D30" s="78">
        <v>21120</v>
      </c>
    </row>
    <row r="31" spans="1:4" ht="26.25" x14ac:dyDescent="0.25">
      <c r="A31" s="66" t="s">
        <v>64</v>
      </c>
      <c r="B31" s="78"/>
      <c r="C31" s="78"/>
      <c r="D31" s="78">
        <v>525</v>
      </c>
    </row>
    <row r="32" spans="1:4" ht="26.25" x14ac:dyDescent="0.25">
      <c r="A32" s="70" t="s">
        <v>65</v>
      </c>
      <c r="B32" s="77"/>
      <c r="C32" s="77"/>
      <c r="D32" s="77">
        <v>380</v>
      </c>
    </row>
    <row r="33" spans="1:4" ht="39" x14ac:dyDescent="0.25">
      <c r="A33" s="66" t="s">
        <v>71</v>
      </c>
      <c r="B33" s="78"/>
      <c r="C33" s="78"/>
      <c r="D33" s="78">
        <v>380</v>
      </c>
    </row>
    <row r="34" spans="1:4" x14ac:dyDescent="0.25">
      <c r="A34" s="70" t="s">
        <v>67</v>
      </c>
      <c r="B34" s="77"/>
      <c r="C34" s="77"/>
      <c r="D34" s="77">
        <v>241580</v>
      </c>
    </row>
    <row r="35" spans="1:4" ht="26.25" x14ac:dyDescent="0.25">
      <c r="A35" s="66" t="s">
        <v>68</v>
      </c>
      <c r="B35" s="78"/>
      <c r="C35" s="78"/>
      <c r="D35" s="78">
        <v>241580</v>
      </c>
    </row>
    <row r="36" spans="1:4" ht="26.25" x14ac:dyDescent="0.25">
      <c r="A36" s="66" t="s">
        <v>69</v>
      </c>
      <c r="B36" s="78"/>
      <c r="C36" s="78"/>
      <c r="D36" s="78">
        <v>241580</v>
      </c>
    </row>
    <row r="38" spans="1:4" x14ac:dyDescent="0.25">
      <c r="B38" s="65"/>
      <c r="C38" s="65"/>
      <c r="D38" s="65"/>
    </row>
  </sheetData>
  <mergeCells count="5">
    <mergeCell ref="A1:D1"/>
    <mergeCell ref="A3:D3"/>
    <mergeCell ref="A5:D5"/>
    <mergeCell ref="A7:D7"/>
    <mergeCell ref="A23:D23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"/>
  <sheetViews>
    <sheetView workbookViewId="0">
      <selection activeCell="A2" sqref="A2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8" ht="42" customHeight="1" x14ac:dyDescent="0.25">
      <c r="A1" s="112" t="s">
        <v>93</v>
      </c>
      <c r="B1" s="112"/>
      <c r="C1" s="112"/>
      <c r="D1" s="112"/>
      <c r="E1" s="58"/>
      <c r="F1" s="58"/>
      <c r="G1" s="58"/>
      <c r="H1" s="58"/>
    </row>
    <row r="2" spans="1:8" ht="18" customHeight="1" x14ac:dyDescent="0.25">
      <c r="A2" s="58"/>
      <c r="B2" s="58"/>
      <c r="C2" s="58"/>
      <c r="D2" s="58"/>
    </row>
    <row r="3" spans="1:8" ht="15.75" x14ac:dyDescent="0.25">
      <c r="A3" s="112" t="s">
        <v>17</v>
      </c>
      <c r="B3" s="112"/>
      <c r="C3" s="116"/>
      <c r="D3" s="116"/>
    </row>
    <row r="4" spans="1:8" ht="18" x14ac:dyDescent="0.25">
      <c r="A4" s="4"/>
      <c r="B4" s="4"/>
      <c r="C4" s="5"/>
      <c r="D4" s="5"/>
    </row>
    <row r="5" spans="1:8" ht="18" customHeight="1" x14ac:dyDescent="0.25">
      <c r="A5" s="112" t="s">
        <v>4</v>
      </c>
      <c r="B5" s="113"/>
      <c r="C5" s="113"/>
      <c r="D5" s="113"/>
    </row>
    <row r="6" spans="1:8" ht="18" x14ac:dyDescent="0.25">
      <c r="A6" s="4"/>
      <c r="B6" s="4"/>
      <c r="C6" s="5"/>
      <c r="D6" s="5"/>
    </row>
    <row r="7" spans="1:8" ht="15.75" x14ac:dyDescent="0.25">
      <c r="A7" s="112" t="s">
        <v>12</v>
      </c>
      <c r="B7" s="126"/>
      <c r="C7" s="126"/>
      <c r="D7" s="126"/>
    </row>
    <row r="8" spans="1:8" ht="18" x14ac:dyDescent="0.25">
      <c r="A8" s="4"/>
      <c r="B8" s="4"/>
      <c r="C8" s="5"/>
      <c r="D8" s="5"/>
    </row>
    <row r="9" spans="1:8" ht="25.5" customHeight="1" x14ac:dyDescent="0.25">
      <c r="A9" s="18" t="s">
        <v>37</v>
      </c>
      <c r="B9" s="17" t="s">
        <v>90</v>
      </c>
      <c r="C9" s="18" t="s">
        <v>81</v>
      </c>
      <c r="D9" s="18" t="s">
        <v>92</v>
      </c>
    </row>
    <row r="10" spans="1:8" ht="15.75" customHeight="1" x14ac:dyDescent="0.25">
      <c r="A10" s="10" t="s">
        <v>13</v>
      </c>
      <c r="B10" s="73"/>
      <c r="C10" s="73"/>
      <c r="D10" s="73">
        <f>D11</f>
        <v>264981</v>
      </c>
    </row>
    <row r="11" spans="1:8" x14ac:dyDescent="0.25">
      <c r="A11" s="70" t="s">
        <v>72</v>
      </c>
      <c r="B11" s="72"/>
      <c r="C11" s="72"/>
      <c r="D11" s="72">
        <f t="shared" ref="D11" si="0">D12+D13</f>
        <v>264981</v>
      </c>
    </row>
    <row r="12" spans="1:8" x14ac:dyDescent="0.25">
      <c r="A12" s="67" t="s">
        <v>73</v>
      </c>
      <c r="B12" s="68"/>
      <c r="C12" s="68"/>
      <c r="D12" s="68">
        <v>264392</v>
      </c>
    </row>
    <row r="13" spans="1:8" x14ac:dyDescent="0.25">
      <c r="A13" s="67" t="s">
        <v>74</v>
      </c>
      <c r="B13" s="68"/>
      <c r="C13" s="68"/>
      <c r="D13" s="68">
        <v>589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112" t="s">
        <v>93</v>
      </c>
      <c r="B1" s="112"/>
      <c r="C1" s="112"/>
      <c r="D1" s="112"/>
      <c r="E1" s="112"/>
      <c r="F1" s="112"/>
      <c r="G1" s="58"/>
      <c r="H1" s="58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12" t="s">
        <v>17</v>
      </c>
      <c r="B3" s="112"/>
      <c r="C3" s="112"/>
      <c r="D3" s="112"/>
      <c r="E3" s="112"/>
      <c r="F3" s="112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12" t="s">
        <v>42</v>
      </c>
      <c r="B5" s="112"/>
      <c r="C5" s="112"/>
      <c r="D5" s="112"/>
      <c r="E5" s="112"/>
      <c r="F5" s="112"/>
    </row>
    <row r="6" spans="1:8" ht="18" x14ac:dyDescent="0.25">
      <c r="A6" s="4"/>
      <c r="B6" s="4"/>
      <c r="C6" s="4"/>
      <c r="D6" s="4"/>
      <c r="E6" s="5"/>
      <c r="F6" s="5"/>
    </row>
    <row r="7" spans="1:8" ht="25.5" customHeight="1" x14ac:dyDescent="0.25">
      <c r="A7" s="18" t="s">
        <v>5</v>
      </c>
      <c r="B7" s="17" t="s">
        <v>6</v>
      </c>
      <c r="C7" s="17" t="s">
        <v>25</v>
      </c>
      <c r="D7" s="17" t="s">
        <v>90</v>
      </c>
      <c r="E7" s="18" t="s">
        <v>81</v>
      </c>
      <c r="F7" s="18" t="s">
        <v>92</v>
      </c>
    </row>
    <row r="8" spans="1:8" x14ac:dyDescent="0.25">
      <c r="A8" s="33"/>
      <c r="B8" s="34"/>
      <c r="C8" s="32" t="s">
        <v>44</v>
      </c>
      <c r="D8" s="33"/>
      <c r="E8" s="33"/>
      <c r="F8" s="33"/>
    </row>
    <row r="9" spans="1:8" ht="25.5" x14ac:dyDescent="0.25">
      <c r="A9" s="10">
        <v>8</v>
      </c>
      <c r="B9" s="10"/>
      <c r="C9" s="10" t="s">
        <v>14</v>
      </c>
      <c r="D9" s="8"/>
      <c r="E9" s="8"/>
      <c r="F9" s="8"/>
    </row>
    <row r="10" spans="1:8" x14ac:dyDescent="0.25">
      <c r="A10" s="10"/>
      <c r="B10" s="15">
        <v>84</v>
      </c>
      <c r="C10" s="15" t="s">
        <v>19</v>
      </c>
      <c r="D10" s="8"/>
      <c r="E10" s="8"/>
      <c r="F10" s="8"/>
    </row>
    <row r="11" spans="1:8" x14ac:dyDescent="0.25">
      <c r="A11" s="10"/>
      <c r="B11" s="15"/>
      <c r="C11" s="36"/>
      <c r="D11" s="8"/>
      <c r="E11" s="8"/>
      <c r="F11" s="8"/>
    </row>
    <row r="12" spans="1:8" x14ac:dyDescent="0.25">
      <c r="A12" s="10"/>
      <c r="B12" s="15"/>
      <c r="C12" s="32" t="s">
        <v>47</v>
      </c>
      <c r="D12" s="8"/>
      <c r="E12" s="8"/>
      <c r="F12" s="8"/>
    </row>
    <row r="13" spans="1:8" ht="25.5" x14ac:dyDescent="0.25">
      <c r="A13" s="13">
        <v>5</v>
      </c>
      <c r="B13" s="14"/>
      <c r="C13" s="23" t="s">
        <v>15</v>
      </c>
      <c r="D13" s="8"/>
      <c r="E13" s="8"/>
      <c r="F13" s="8"/>
    </row>
    <row r="14" spans="1:8" ht="25.5" x14ac:dyDescent="0.25">
      <c r="A14" s="15"/>
      <c r="B14" s="15">
        <v>54</v>
      </c>
      <c r="C14" s="24" t="s">
        <v>20</v>
      </c>
      <c r="D14" s="8"/>
      <c r="E14" s="8"/>
      <c r="F14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6"/>
  <sheetViews>
    <sheetView workbookViewId="0">
      <selection activeCell="A2" sqref="A2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12" t="s">
        <v>93</v>
      </c>
      <c r="B1" s="112"/>
      <c r="C1" s="112"/>
      <c r="D1" s="112"/>
      <c r="E1" s="58"/>
      <c r="F1" s="58"/>
      <c r="G1" s="58"/>
      <c r="H1" s="58"/>
    </row>
    <row r="2" spans="1:8" ht="18" customHeight="1" x14ac:dyDescent="0.25">
      <c r="A2" s="22"/>
      <c r="B2" s="22"/>
      <c r="C2" s="22"/>
      <c r="D2" s="22"/>
    </row>
    <row r="3" spans="1:8" ht="15.75" customHeight="1" x14ac:dyDescent="0.25">
      <c r="A3" s="112" t="s">
        <v>17</v>
      </c>
      <c r="B3" s="112"/>
      <c r="C3" s="112"/>
      <c r="D3" s="112"/>
    </row>
    <row r="4" spans="1:8" ht="18" x14ac:dyDescent="0.25">
      <c r="A4" s="22"/>
      <c r="B4" s="22"/>
      <c r="C4" s="5"/>
      <c r="D4" s="5"/>
    </row>
    <row r="5" spans="1:8" ht="18" customHeight="1" x14ac:dyDescent="0.25">
      <c r="A5" s="112" t="s">
        <v>43</v>
      </c>
      <c r="B5" s="112"/>
      <c r="C5" s="112"/>
      <c r="D5" s="112"/>
    </row>
    <row r="6" spans="1:8" ht="18" x14ac:dyDescent="0.25">
      <c r="A6" s="22"/>
      <c r="B6" s="22"/>
      <c r="C6" s="5"/>
      <c r="D6" s="5"/>
    </row>
    <row r="7" spans="1:8" ht="25.5" customHeight="1" x14ac:dyDescent="0.25">
      <c r="A7" s="17" t="s">
        <v>37</v>
      </c>
      <c r="B7" s="17" t="s">
        <v>90</v>
      </c>
      <c r="C7" s="18" t="s">
        <v>81</v>
      </c>
      <c r="D7" s="18" t="s">
        <v>92</v>
      </c>
    </row>
    <row r="8" spans="1:8" x14ac:dyDescent="0.25">
      <c r="A8" s="10" t="s">
        <v>44</v>
      </c>
      <c r="B8" s="8"/>
      <c r="C8" s="8"/>
      <c r="D8" s="8"/>
    </row>
    <row r="9" spans="1:8" ht="25.5" x14ac:dyDescent="0.25">
      <c r="A9" s="10" t="s">
        <v>45</v>
      </c>
      <c r="B9" s="8"/>
      <c r="C9" s="8"/>
      <c r="D9" s="8"/>
    </row>
    <row r="10" spans="1:8" ht="25.5" x14ac:dyDescent="0.25">
      <c r="A10" s="16" t="s">
        <v>46</v>
      </c>
      <c r="B10" s="8"/>
      <c r="C10" s="8"/>
      <c r="D10" s="8"/>
    </row>
    <row r="11" spans="1:8" x14ac:dyDescent="0.25">
      <c r="A11" s="16"/>
      <c r="B11" s="8"/>
      <c r="C11" s="8"/>
      <c r="D11" s="8"/>
    </row>
    <row r="12" spans="1:8" x14ac:dyDescent="0.25">
      <c r="A12" s="10" t="s">
        <v>47</v>
      </c>
      <c r="B12" s="8"/>
      <c r="C12" s="8"/>
      <c r="D12" s="8"/>
    </row>
    <row r="13" spans="1:8" x14ac:dyDescent="0.25">
      <c r="A13" s="23" t="s">
        <v>38</v>
      </c>
      <c r="B13" s="8"/>
      <c r="C13" s="8"/>
      <c r="D13" s="8"/>
    </row>
    <row r="14" spans="1:8" x14ac:dyDescent="0.25">
      <c r="A14" s="12" t="s">
        <v>39</v>
      </c>
      <c r="B14" s="8"/>
      <c r="C14" s="8"/>
      <c r="D14" s="9"/>
    </row>
    <row r="15" spans="1:8" x14ac:dyDescent="0.25">
      <c r="A15" s="23" t="s">
        <v>40</v>
      </c>
      <c r="B15" s="8"/>
      <c r="C15" s="8"/>
      <c r="D15" s="9"/>
    </row>
    <row r="16" spans="1:8" x14ac:dyDescent="0.25">
      <c r="A16" s="12" t="s">
        <v>41</v>
      </c>
      <c r="B16" s="8"/>
      <c r="C16" s="8"/>
      <c r="D16" s="9"/>
    </row>
  </sheetData>
  <mergeCells count="3">
    <mergeCell ref="A1:D1"/>
    <mergeCell ref="A3:D3"/>
    <mergeCell ref="A5:D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9"/>
  <sheetViews>
    <sheetView showGridLines="0" workbookViewId="0">
      <selection activeCell="A2" sqref="A2"/>
    </sheetView>
  </sheetViews>
  <sheetFormatPr defaultRowHeight="11.25" x14ac:dyDescent="0.15"/>
  <cols>
    <col min="1" max="1" width="65.5703125" style="74" customWidth="1"/>
    <col min="2" max="3" width="20.7109375" style="74" customWidth="1"/>
    <col min="4" max="4" width="21.28515625" style="74" customWidth="1"/>
    <col min="5" max="16384" width="9.140625" style="74"/>
  </cols>
  <sheetData>
    <row r="1" spans="1:4" ht="42" customHeight="1" x14ac:dyDescent="0.15">
      <c r="A1" s="112" t="s">
        <v>94</v>
      </c>
      <c r="B1" s="112"/>
      <c r="C1" s="112"/>
      <c r="D1" s="112"/>
    </row>
    <row r="2" spans="1:4" ht="18" customHeight="1" x14ac:dyDescent="0.15">
      <c r="A2" s="90"/>
      <c r="B2" s="90"/>
      <c r="C2" s="90"/>
      <c r="D2" s="90"/>
    </row>
    <row r="3" spans="1:4" ht="18" customHeight="1" x14ac:dyDescent="0.25">
      <c r="A3" s="127" t="s">
        <v>16</v>
      </c>
      <c r="B3" s="127"/>
      <c r="C3" s="127"/>
      <c r="D3" s="127"/>
    </row>
    <row r="4" spans="1:4" ht="18" customHeight="1" x14ac:dyDescent="0.15"/>
    <row r="5" spans="1:4" s="75" customFormat="1" ht="28.5" customHeight="1" x14ac:dyDescent="0.15">
      <c r="A5" s="17" t="s">
        <v>75</v>
      </c>
      <c r="B5" s="17" t="s">
        <v>90</v>
      </c>
      <c r="C5" s="18" t="s">
        <v>81</v>
      </c>
      <c r="D5" s="18" t="s">
        <v>92</v>
      </c>
    </row>
    <row r="6" spans="1:4" s="76" customFormat="1" ht="15" customHeight="1" x14ac:dyDescent="0.2">
      <c r="A6" s="91" t="s">
        <v>76</v>
      </c>
      <c r="B6" s="98"/>
      <c r="C6" s="98"/>
      <c r="D6" s="98">
        <v>264981</v>
      </c>
    </row>
    <row r="7" spans="1:4" s="76" customFormat="1" ht="15" customHeight="1" x14ac:dyDescent="0.2">
      <c r="A7" s="92" t="s">
        <v>82</v>
      </c>
      <c r="B7" s="99"/>
      <c r="C7" s="99"/>
      <c r="D7" s="99">
        <v>241960</v>
      </c>
    </row>
    <row r="8" spans="1:4" s="76" customFormat="1" ht="15" customHeight="1" x14ac:dyDescent="0.2">
      <c r="A8" s="93" t="s">
        <v>83</v>
      </c>
      <c r="B8" s="100"/>
      <c r="C8" s="100"/>
      <c r="D8" s="100">
        <v>241960</v>
      </c>
    </row>
    <row r="9" spans="1:4" s="76" customFormat="1" ht="15" customHeight="1" x14ac:dyDescent="0.2">
      <c r="A9" s="70" t="s">
        <v>65</v>
      </c>
      <c r="B9" s="101"/>
      <c r="C9" s="101"/>
      <c r="D9" s="101">
        <v>380</v>
      </c>
    </row>
    <row r="10" spans="1:4" s="76" customFormat="1" ht="15" customHeight="1" x14ac:dyDescent="0.2">
      <c r="A10" s="70" t="s">
        <v>66</v>
      </c>
      <c r="B10" s="101"/>
      <c r="C10" s="101"/>
      <c r="D10" s="101">
        <v>380</v>
      </c>
    </row>
    <row r="11" spans="1:4" s="76" customFormat="1" ht="15" customHeight="1" x14ac:dyDescent="0.2">
      <c r="A11" s="94" t="s">
        <v>78</v>
      </c>
      <c r="B11" s="101"/>
      <c r="C11" s="101"/>
      <c r="D11" s="101">
        <v>380</v>
      </c>
    </row>
    <row r="12" spans="1:4" s="76" customFormat="1" ht="15" customHeight="1" x14ac:dyDescent="0.2">
      <c r="A12" s="95" t="s">
        <v>79</v>
      </c>
      <c r="B12" s="104"/>
      <c r="C12" s="104"/>
      <c r="D12" s="104">
        <v>380</v>
      </c>
    </row>
    <row r="13" spans="1:4" s="76" customFormat="1" ht="15" customHeight="1" x14ac:dyDescent="0.2">
      <c r="A13" s="70" t="s">
        <v>67</v>
      </c>
      <c r="B13" s="101"/>
      <c r="C13" s="101"/>
      <c r="D13" s="101">
        <v>241580</v>
      </c>
    </row>
    <row r="14" spans="1:4" s="76" customFormat="1" ht="15" customHeight="1" x14ac:dyDescent="0.2">
      <c r="A14" s="70" t="s">
        <v>68</v>
      </c>
      <c r="B14" s="101"/>
      <c r="C14" s="101"/>
      <c r="D14" s="101">
        <v>241580</v>
      </c>
    </row>
    <row r="15" spans="1:4" s="76" customFormat="1" ht="15" customHeight="1" x14ac:dyDescent="0.15">
      <c r="A15" s="96" t="s">
        <v>69</v>
      </c>
      <c r="B15" s="102"/>
      <c r="C15" s="102"/>
      <c r="D15" s="103">
        <v>241580</v>
      </c>
    </row>
    <row r="16" spans="1:4" s="76" customFormat="1" ht="15" customHeight="1" x14ac:dyDescent="0.2">
      <c r="A16" s="94" t="s">
        <v>78</v>
      </c>
      <c r="B16" s="101"/>
      <c r="C16" s="101"/>
      <c r="D16" s="101">
        <v>240280</v>
      </c>
    </row>
    <row r="17" spans="1:4" s="76" customFormat="1" ht="15" customHeight="1" x14ac:dyDescent="0.2">
      <c r="A17" s="95" t="s">
        <v>80</v>
      </c>
      <c r="B17" s="104"/>
      <c r="C17" s="104"/>
      <c r="D17" s="104">
        <v>236500</v>
      </c>
    </row>
    <row r="18" spans="1:4" s="76" customFormat="1" ht="15" customHeight="1" x14ac:dyDescent="0.2">
      <c r="A18" s="95" t="s">
        <v>79</v>
      </c>
      <c r="B18" s="104"/>
      <c r="C18" s="104"/>
      <c r="D18" s="104">
        <v>3780</v>
      </c>
    </row>
    <row r="19" spans="1:4" s="76" customFormat="1" ht="15" customHeight="1" x14ac:dyDescent="0.2">
      <c r="A19" s="94" t="s">
        <v>30</v>
      </c>
      <c r="B19" s="101"/>
      <c r="C19" s="101"/>
      <c r="D19" s="101">
        <v>1300</v>
      </c>
    </row>
    <row r="20" spans="1:4" s="76" customFormat="1" ht="15" customHeight="1" x14ac:dyDescent="0.2">
      <c r="A20" s="95" t="s">
        <v>77</v>
      </c>
      <c r="B20" s="104"/>
      <c r="C20" s="104"/>
      <c r="D20" s="104">
        <v>1300</v>
      </c>
    </row>
    <row r="21" spans="1:4" s="76" customFormat="1" ht="15" customHeight="1" x14ac:dyDescent="0.2">
      <c r="A21" s="92" t="s">
        <v>84</v>
      </c>
      <c r="B21" s="99"/>
      <c r="C21" s="99"/>
      <c r="D21" s="99">
        <v>21120</v>
      </c>
    </row>
    <row r="22" spans="1:4" s="76" customFormat="1" ht="15" customHeight="1" x14ac:dyDescent="0.2">
      <c r="A22" s="93" t="s">
        <v>85</v>
      </c>
      <c r="B22" s="100"/>
      <c r="C22" s="100"/>
      <c r="D22" s="100">
        <v>19020</v>
      </c>
    </row>
    <row r="23" spans="1:4" s="76" customFormat="1" ht="15" customHeight="1" x14ac:dyDescent="0.2">
      <c r="A23" s="70" t="s">
        <v>60</v>
      </c>
      <c r="B23" s="101"/>
      <c r="C23" s="101"/>
      <c r="D23" s="101">
        <v>19020</v>
      </c>
    </row>
    <row r="24" spans="1:4" s="76" customFormat="1" ht="15" customHeight="1" x14ac:dyDescent="0.2">
      <c r="A24" s="70" t="s">
        <v>62</v>
      </c>
      <c r="B24" s="101"/>
      <c r="C24" s="101"/>
      <c r="D24" s="101">
        <v>19020</v>
      </c>
    </row>
    <row r="25" spans="1:4" s="76" customFormat="1" ht="15" customHeight="1" x14ac:dyDescent="0.15">
      <c r="A25" s="96" t="s">
        <v>63</v>
      </c>
      <c r="B25" s="102"/>
      <c r="C25" s="102"/>
      <c r="D25" s="103">
        <v>19020</v>
      </c>
    </row>
    <row r="26" spans="1:4" s="76" customFormat="1" ht="15" customHeight="1" x14ac:dyDescent="0.2">
      <c r="A26" s="94" t="s">
        <v>78</v>
      </c>
      <c r="B26" s="101"/>
      <c r="C26" s="101"/>
      <c r="D26" s="101">
        <v>19020</v>
      </c>
    </row>
    <row r="27" spans="1:4" s="76" customFormat="1" ht="15" customHeight="1" x14ac:dyDescent="0.2">
      <c r="A27" s="95" t="s">
        <v>79</v>
      </c>
      <c r="B27" s="104"/>
      <c r="C27" s="104"/>
      <c r="D27" s="104">
        <v>19020</v>
      </c>
    </row>
    <row r="28" spans="1:4" s="76" customFormat="1" ht="15" customHeight="1" x14ac:dyDescent="0.2">
      <c r="A28" s="93" t="s">
        <v>86</v>
      </c>
      <c r="B28" s="100"/>
      <c r="C28" s="100"/>
      <c r="D28" s="100">
        <v>2100</v>
      </c>
    </row>
    <row r="29" spans="1:4" s="76" customFormat="1" ht="15" customHeight="1" x14ac:dyDescent="0.2">
      <c r="A29" s="70" t="s">
        <v>60</v>
      </c>
      <c r="B29" s="101"/>
      <c r="C29" s="101"/>
      <c r="D29" s="101">
        <v>2100</v>
      </c>
    </row>
    <row r="30" spans="1:4" s="76" customFormat="1" ht="15" customHeight="1" x14ac:dyDescent="0.2">
      <c r="A30" s="70" t="s">
        <v>62</v>
      </c>
      <c r="B30" s="101"/>
      <c r="C30" s="101"/>
      <c r="D30" s="101">
        <v>2100</v>
      </c>
    </row>
    <row r="31" spans="1:4" s="76" customFormat="1" ht="15" customHeight="1" x14ac:dyDescent="0.15">
      <c r="A31" s="96" t="s">
        <v>63</v>
      </c>
      <c r="B31" s="102"/>
      <c r="C31" s="102"/>
      <c r="D31" s="103">
        <v>2100</v>
      </c>
    </row>
    <row r="32" spans="1:4" s="76" customFormat="1" ht="15" customHeight="1" x14ac:dyDescent="0.2">
      <c r="A32" s="94" t="s">
        <v>30</v>
      </c>
      <c r="B32" s="101"/>
      <c r="C32" s="101"/>
      <c r="D32" s="101">
        <v>2100</v>
      </c>
    </row>
    <row r="33" spans="1:4" s="76" customFormat="1" ht="15" customHeight="1" x14ac:dyDescent="0.2">
      <c r="A33" s="95" t="s">
        <v>77</v>
      </c>
      <c r="B33" s="104"/>
      <c r="C33" s="104"/>
      <c r="D33" s="104">
        <v>2100</v>
      </c>
    </row>
    <row r="34" spans="1:4" s="76" customFormat="1" ht="15" customHeight="1" x14ac:dyDescent="0.2">
      <c r="A34" s="92" t="s">
        <v>87</v>
      </c>
      <c r="B34" s="99"/>
      <c r="C34" s="99"/>
      <c r="D34" s="99">
        <v>1901</v>
      </c>
    </row>
    <row r="35" spans="1:4" s="76" customFormat="1" ht="15" customHeight="1" x14ac:dyDescent="0.2">
      <c r="A35" s="93" t="s">
        <v>88</v>
      </c>
      <c r="B35" s="100"/>
      <c r="C35" s="100"/>
      <c r="D35" s="100">
        <v>589</v>
      </c>
    </row>
    <row r="36" spans="1:4" s="97" customFormat="1" ht="15" customHeight="1" x14ac:dyDescent="0.2">
      <c r="A36" s="70" t="s">
        <v>60</v>
      </c>
      <c r="B36" s="101"/>
      <c r="C36" s="101"/>
      <c r="D36" s="101">
        <v>589</v>
      </c>
    </row>
    <row r="37" spans="1:4" s="76" customFormat="1" ht="15" customHeight="1" x14ac:dyDescent="0.2">
      <c r="A37" s="70" t="s">
        <v>61</v>
      </c>
      <c r="B37" s="101"/>
      <c r="C37" s="101"/>
      <c r="D37" s="101">
        <v>589</v>
      </c>
    </row>
    <row r="38" spans="1:4" s="76" customFormat="1" ht="15" customHeight="1" x14ac:dyDescent="0.2">
      <c r="A38" s="94" t="s">
        <v>78</v>
      </c>
      <c r="B38" s="101"/>
      <c r="C38" s="101"/>
      <c r="D38" s="101">
        <v>589</v>
      </c>
    </row>
    <row r="39" spans="1:4" s="76" customFormat="1" ht="15" customHeight="1" x14ac:dyDescent="0.2">
      <c r="A39" s="95" t="s">
        <v>79</v>
      </c>
      <c r="B39" s="104"/>
      <c r="C39" s="104"/>
      <c r="D39" s="104">
        <v>589</v>
      </c>
    </row>
    <row r="40" spans="1:4" s="76" customFormat="1" ht="15" customHeight="1" x14ac:dyDescent="0.2">
      <c r="A40" s="93" t="s">
        <v>89</v>
      </c>
      <c r="B40" s="100"/>
      <c r="C40" s="100"/>
      <c r="D40" s="100">
        <v>525</v>
      </c>
    </row>
    <row r="41" spans="1:4" s="76" customFormat="1" ht="15" customHeight="1" x14ac:dyDescent="0.2">
      <c r="A41" s="70" t="s">
        <v>60</v>
      </c>
      <c r="B41" s="101"/>
      <c r="C41" s="101"/>
      <c r="D41" s="101">
        <v>525</v>
      </c>
    </row>
    <row r="42" spans="1:4" s="76" customFormat="1" ht="15" customHeight="1" x14ac:dyDescent="0.2">
      <c r="A42" s="70" t="s">
        <v>64</v>
      </c>
      <c r="B42" s="101"/>
      <c r="C42" s="101"/>
      <c r="D42" s="101">
        <v>525</v>
      </c>
    </row>
    <row r="43" spans="1:4" s="76" customFormat="1" ht="15" customHeight="1" x14ac:dyDescent="0.2">
      <c r="A43" s="94" t="s">
        <v>78</v>
      </c>
      <c r="B43" s="101"/>
      <c r="C43" s="101"/>
      <c r="D43" s="101">
        <v>525</v>
      </c>
    </row>
    <row r="44" spans="1:4" s="76" customFormat="1" ht="15" customHeight="1" x14ac:dyDescent="0.2">
      <c r="A44" s="95" t="s">
        <v>79</v>
      </c>
      <c r="B44" s="104"/>
      <c r="C44" s="104"/>
      <c r="D44" s="104">
        <v>525</v>
      </c>
    </row>
    <row r="45" spans="1:4" s="76" customFormat="1" ht="15" customHeight="1" x14ac:dyDescent="0.2">
      <c r="A45" s="93" t="s">
        <v>91</v>
      </c>
      <c r="B45" s="100"/>
      <c r="C45" s="100"/>
      <c r="D45" s="100">
        <v>787</v>
      </c>
    </row>
    <row r="46" spans="1:4" s="76" customFormat="1" ht="15" customHeight="1" x14ac:dyDescent="0.2">
      <c r="A46" s="70" t="s">
        <v>60</v>
      </c>
      <c r="B46" s="101"/>
      <c r="C46" s="101"/>
      <c r="D46" s="101">
        <v>787</v>
      </c>
    </row>
    <row r="47" spans="1:4" s="76" customFormat="1" ht="15" customHeight="1" x14ac:dyDescent="0.2">
      <c r="A47" s="70" t="s">
        <v>61</v>
      </c>
      <c r="B47" s="101"/>
      <c r="C47" s="101"/>
      <c r="D47" s="101">
        <v>787</v>
      </c>
    </row>
    <row r="48" spans="1:4" s="76" customFormat="1" ht="15" customHeight="1" x14ac:dyDescent="0.2">
      <c r="A48" s="94" t="s">
        <v>30</v>
      </c>
      <c r="B48" s="101"/>
      <c r="C48" s="101"/>
      <c r="D48" s="101">
        <v>787</v>
      </c>
    </row>
    <row r="49" spans="1:4" s="76" customFormat="1" ht="15" customHeight="1" x14ac:dyDescent="0.2">
      <c r="A49" s="95" t="s">
        <v>77</v>
      </c>
      <c r="B49" s="104"/>
      <c r="C49" s="104"/>
      <c r="D49" s="104">
        <v>787</v>
      </c>
    </row>
  </sheetData>
  <mergeCells count="2">
    <mergeCell ref="A1:D1"/>
    <mergeCell ref="A3:D3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Nataša</cp:lastModifiedBy>
  <cp:lastPrinted>2025-09-17T05:24:28Z</cp:lastPrinted>
  <dcterms:created xsi:type="dcterms:W3CDTF">2022-08-12T12:51:27Z</dcterms:created>
  <dcterms:modified xsi:type="dcterms:W3CDTF">2025-10-06T06:33:39Z</dcterms:modified>
</cp:coreProperties>
</file>